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46BAB7D4-DCD3-4AF8-9C99-EEF746798F7C}" xr6:coauthVersionLast="45" xr6:coauthVersionMax="45" xr10:uidLastSave="{00000000-0000-0000-0000-000000000000}"/>
  <bookViews>
    <workbookView xWindow="-120" yWindow="-120" windowWidth="20730" windowHeight="11160" activeTab="3"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6" i="9" l="1"/>
  <c r="C18" i="9" l="1"/>
  <c r="B18" i="9"/>
  <c r="G9" i="9" l="1"/>
  <c r="F9" i="9"/>
  <c r="B9" i="9"/>
  <c r="C9" i="9"/>
</calcChain>
</file>

<file path=xl/sharedStrings.xml><?xml version="1.0" encoding="utf-8"?>
<sst xmlns="http://schemas.openxmlformats.org/spreadsheetml/2006/main" count="200" uniqueCount="175">
  <si>
    <t>Quarterly Progress Report</t>
  </si>
  <si>
    <t>Deliverable</t>
  </si>
  <si>
    <t>ID#</t>
  </si>
  <si>
    <t>1-Project Administration</t>
  </si>
  <si>
    <t>2-Quality Assurance</t>
  </si>
  <si>
    <t>Date Sent</t>
  </si>
  <si>
    <t>Sub Task #</t>
  </si>
  <si>
    <t>Proposed New Due Date</t>
  </si>
  <si>
    <t>Current Due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</si>
  <si>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</si>
  <si>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Discussion of Progress Last Quarter (Delete info from prior QPRs, and leave blank if no progress occurred)</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</si>
  <si>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</si>
  <si>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Task/Issue</t>
  </si>
  <si>
    <t>Additional Description of Quarterly Activities, Milestones, and Issues</t>
  </si>
  <si>
    <t>Note: The purpose of this sheet is to provide for an ongoing discussion of tasks to document overall progress and to raise any overall issues that don't relate to specific deliverables.</t>
  </si>
  <si>
    <t>Subtask #</t>
  </si>
  <si>
    <t>Deliverable ID</t>
  </si>
  <si>
    <t>Deliverable Name</t>
  </si>
  <si>
    <t>Attachment File Name</t>
  </si>
  <si>
    <t>Please provide a listing of deliverables provided along with the QPR, and delete attachment references from prior quarters.  Reference the "Deliverables Report" to get the Deliverable ID, Subtask #, and Deliverable Name.</t>
  </si>
  <si>
    <t xml:space="preserve">Note: Please address activities and issues related to contract amendments, budget revisions, and other administrative matters under Task 1.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</si>
  <si>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</si>
  <si>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</si>
  <si>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</si>
  <si>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</si>
  <si>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t>Have any nonconformances occurred in the previous quarter? Yes/No</t>
  </si>
  <si>
    <t>Corrective Action #</t>
  </si>
  <si>
    <t>Date Issued</t>
  </si>
  <si>
    <t>Description of Deficiency</t>
  </si>
  <si>
    <t>Action Taken</t>
  </si>
  <si>
    <t>Date Closed</t>
  </si>
  <si>
    <t>Corrective Action Status Table</t>
  </si>
  <si>
    <t>Q1:</t>
  </si>
  <si>
    <t>Q2:</t>
  </si>
  <si>
    <t>Q3:</t>
  </si>
  <si>
    <t>Q4:</t>
  </si>
  <si>
    <t>New Budget by FY:</t>
  </si>
  <si>
    <t>If so, provide new budget by fiscal year estimates and justification for the change in the table below.</t>
  </si>
  <si>
    <t>Total:</t>
  </si>
  <si>
    <t>Totals:</t>
  </si>
  <si>
    <t>Federal</t>
  </si>
  <si>
    <t>Match</t>
  </si>
  <si>
    <t>Justification</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</si>
  <si>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</si>
  <si>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FY20:</t>
  </si>
  <si>
    <t>FY19:</t>
  </si>
  <si>
    <t xml:space="preserve">Section III: Has the total budget for this fiscal year changed?  </t>
  </si>
  <si>
    <t>Section II: Current FY Quarterly Spending:</t>
  </si>
  <si>
    <t>Section I: Current Budget by FY</t>
  </si>
  <si>
    <r>
      <t xml:space="preserve">This tab is used for budget planning purposes. The TCEQ uses the information quarterly for program budget planning. It is important this form is completed to avoid rush requests from the TCEQ Project Manager.
</t>
    </r>
    <r>
      <rPr>
        <b/>
        <sz val="11"/>
        <color theme="1"/>
        <rFont val="Calibri"/>
        <family val="2"/>
        <scheme val="minor"/>
      </rPr>
      <t xml:space="preserve">Section I </t>
    </r>
    <r>
      <rPr>
        <sz val="11"/>
        <color theme="1"/>
        <rFont val="Calibri"/>
        <family val="2"/>
        <scheme val="minor"/>
      </rPr>
      <t xml:space="preserve">tracks the current  budget by fiscal year. This information is from the Annual Budget Update. This is a high-level overview of planned spending for each year of the project. Changes to fiscal year estimates are noted in Section III. After the current QPR is approved the new fiscal year estimates should be moved from Section III to Section I.
</t>
    </r>
    <r>
      <rPr>
        <b/>
        <sz val="11"/>
        <color theme="1"/>
        <rFont val="Calibri"/>
        <family val="2"/>
        <scheme val="minor"/>
      </rPr>
      <t xml:space="preserve">Section II </t>
    </r>
    <r>
      <rPr>
        <sz val="11"/>
        <color theme="1"/>
        <rFont val="Calibri"/>
        <family val="2"/>
        <scheme val="minor"/>
      </rPr>
      <t xml:space="preserve">tracks the current fiscal year's invoicing. Include invoices that have been approved by TCEQ and estimates for upcoming invoices. 
</t>
    </r>
    <r>
      <rPr>
        <b/>
        <sz val="11"/>
        <color theme="1"/>
        <rFont val="Calibri"/>
        <family val="2"/>
        <scheme val="minor"/>
      </rPr>
      <t>Section III</t>
    </r>
    <r>
      <rPr>
        <sz val="11"/>
        <color theme="1"/>
        <rFont val="Calibri"/>
        <family val="2"/>
        <scheme val="minor"/>
      </rPr>
      <t xml:space="preserve"> tracks changes in the fiscal year budgets. Changes may be an increase or a decrease in spending from original estimate. After the current QPR is approved the new fiscal year estimates should be moved from Section III to Section I.</t>
    </r>
  </si>
  <si>
    <t>QPR (FY19Q1)</t>
  </si>
  <si>
    <t>QPR (FY19Q2)</t>
  </si>
  <si>
    <t>QPR (FY19Q3)</t>
  </si>
  <si>
    <t>QPR (FY19Q4)</t>
  </si>
  <si>
    <t>QPR (FY20Q1)</t>
  </si>
  <si>
    <t>QPR (FY20Q2)</t>
  </si>
  <si>
    <t>QPR (FY20Q3)</t>
  </si>
  <si>
    <t>QPR (FY20Q4)</t>
  </si>
  <si>
    <t>QPR (FY21Q1)</t>
  </si>
  <si>
    <t>Invoice (FY19Q1)</t>
  </si>
  <si>
    <t>Invoice (FY19Q2)</t>
  </si>
  <si>
    <t>Invoice (FY19Q3)</t>
  </si>
  <si>
    <t>Invoice (FY19Q4)</t>
  </si>
  <si>
    <t>Invoice (FY20Q1)</t>
  </si>
  <si>
    <t>Invoice (FY20Q2)</t>
  </si>
  <si>
    <t>Invoice (FY20Q3)</t>
  </si>
  <si>
    <t>Invoice (FY20Q4)</t>
  </si>
  <si>
    <t>Invoice (FY21Q1)__Sept</t>
  </si>
  <si>
    <t>Invoice (FY21Q1)_Oct</t>
  </si>
  <si>
    <t>Invoice (FY21Q1)Nov</t>
  </si>
  <si>
    <t>Conference Call (FY19Q2)</t>
  </si>
  <si>
    <t>Conference Call (FY19Q3)</t>
  </si>
  <si>
    <t>Conference Call (FY19Q4)</t>
  </si>
  <si>
    <t>Conference Call (FY20Q1)</t>
  </si>
  <si>
    <t>Conference Call (FY20Q2)</t>
  </si>
  <si>
    <t>Conference Call (FY20Q3)</t>
  </si>
  <si>
    <t>Conference Call (FY20Q4)</t>
  </si>
  <si>
    <t>Conference Call (FY21Q1)</t>
  </si>
  <si>
    <t>Post-Award Mtg (Notes within 2 days of mtg)</t>
  </si>
  <si>
    <t>EPA Coordination Mtg (Upon Request)</t>
  </si>
  <si>
    <t>Annual Report Article (If requested)</t>
  </si>
  <si>
    <t>FY20 Annual Budget Update</t>
  </si>
  <si>
    <t>QAPP Planning Mtg Notes</t>
  </si>
  <si>
    <t>Draft QAPP</t>
  </si>
  <si>
    <t>Final QAPP</t>
  </si>
  <si>
    <t>Draft Data Analysis Summary Report, including documentation of data compilation and review and documentation of DMR/SSO analysis</t>
  </si>
  <si>
    <t>Final Data Analysis Summary Report, including documentation of data compilation and review and documentation of DMR/SSO analysis</t>
  </si>
  <si>
    <t>Load duration curve update</t>
  </si>
  <si>
    <t>SELECT Update</t>
  </si>
  <si>
    <t>Draft Modeling Report</t>
  </si>
  <si>
    <t>Final Modeling Report</t>
  </si>
  <si>
    <t>Draft Public Participation Plan</t>
  </si>
  <si>
    <t>Final Public Participation Plan</t>
  </si>
  <si>
    <t>Stakeholder Contact List (with QPRs)</t>
  </si>
  <si>
    <t>Project Website</t>
  </si>
  <si>
    <t>Website Update (FY19Q3)</t>
  </si>
  <si>
    <t>Website Update (FY19Q4)</t>
  </si>
  <si>
    <t>Website Update (FY20Q1)</t>
  </si>
  <si>
    <t>Website Update (FY20Q2)</t>
  </si>
  <si>
    <t>Website Update (FY20Q3)</t>
  </si>
  <si>
    <t>Website Update (FY20Q4)</t>
  </si>
  <si>
    <t>Website Update (FY21Q1)</t>
  </si>
  <si>
    <t>Project Meeting (FY19Q1)</t>
  </si>
  <si>
    <t>Project Meeting (FY19Q2)</t>
  </si>
  <si>
    <t>Project Meeting (FY19Q3)</t>
  </si>
  <si>
    <t>Project Meeting (FY19Q4)</t>
  </si>
  <si>
    <t>Project Meeting (FY20Q1)</t>
  </si>
  <si>
    <t>Project Meeting (FY20Q2)</t>
  </si>
  <si>
    <t>Project Meeting (FY20Q3)</t>
  </si>
  <si>
    <t>Project Meeting (FY20Q4)</t>
  </si>
  <si>
    <t>Project Meeting (FY21Q1)</t>
  </si>
  <si>
    <t>Documentation of other meetings attended</t>
  </si>
  <si>
    <t xml:space="preserve">Documentation of other meetings attended </t>
  </si>
  <si>
    <t>Documentation of education and outreach events</t>
  </si>
  <si>
    <t>FY19 Documentation of Partner Events Attended</t>
  </si>
  <si>
    <t>FY20 Documentation of Partner Events Attended</t>
  </si>
  <si>
    <t>Draft Stakeholder Outreach Task</t>
  </si>
  <si>
    <t>Final Stakeholder Outreach Task</t>
  </si>
  <si>
    <t>WPP Outline</t>
  </si>
  <si>
    <t xml:space="preserve">WPP Timeline </t>
  </si>
  <si>
    <t>Documentation of stakeholder approval of WPP</t>
  </si>
  <si>
    <t>Draft WPP to EPA</t>
  </si>
  <si>
    <t>Draft WPP to stakeholders and TCEQ</t>
  </si>
  <si>
    <t>Final WPP to EPA</t>
  </si>
  <si>
    <t>Response to comments from EPA</t>
  </si>
  <si>
    <t>Response to comments from stakeholders and TCEQ</t>
  </si>
  <si>
    <t>WPP Document Review Plan</t>
  </si>
  <si>
    <t>Documentation of dissemination of WPP and Executive Summary</t>
  </si>
  <si>
    <t>Draft Executive Summary</t>
  </si>
  <si>
    <t>Final Executive Summary</t>
  </si>
  <si>
    <t>Final QPR as Final Report</t>
  </si>
  <si>
    <t>Entity: HGAC</t>
  </si>
  <si>
    <t>Contract No: 582-19-90201</t>
  </si>
  <si>
    <t xml:space="preserve"> Project Name: Cypress Creek WPP Development</t>
  </si>
  <si>
    <t>Contractor Project Manager: Justin Bower</t>
  </si>
  <si>
    <t>NA</t>
  </si>
  <si>
    <t>Various</t>
  </si>
  <si>
    <t>TBD</t>
  </si>
  <si>
    <t>3 - Water Quality Data Acquisition and Evaluation</t>
  </si>
  <si>
    <t>4 – Modeling</t>
  </si>
  <si>
    <t>5 – Stakeholder Outreach</t>
  </si>
  <si>
    <t>6 – WPP Development</t>
  </si>
  <si>
    <t>7 – Final Report</t>
  </si>
  <si>
    <t>Contract initiated in Q2</t>
  </si>
  <si>
    <t>FY21</t>
  </si>
  <si>
    <t xml:space="preserve">Approval* Signature ____________________________Date </t>
  </si>
  <si>
    <t xml:space="preserve">Date reflects final TCEQ approval. </t>
  </si>
  <si>
    <t>Documentation of other meetings attended (stakeholder  contact)</t>
  </si>
  <si>
    <t>FY21:</t>
  </si>
  <si>
    <t>No</t>
  </si>
  <si>
    <t>Outreach and education are reported in the Stakeholder contact summary included under separate cover.</t>
  </si>
  <si>
    <t xml:space="preserve">Contact documentation included in the narrative section of this QPR and in the stakeholder contact summary attached as a separate document. </t>
  </si>
  <si>
    <t>Issues due to COVID19 remote transition</t>
  </si>
  <si>
    <t>Staff discussed report formatting.</t>
  </si>
  <si>
    <t>See Narrative tab for details.</t>
  </si>
  <si>
    <t xml:space="preserve">Requesting additional time due to COVID19 impact on outreach; meeting postponed from April to May, etc. </t>
  </si>
  <si>
    <t>reconciled with payment amounts 7/7/20</t>
  </si>
  <si>
    <t>FY 20 Q4</t>
  </si>
  <si>
    <t>Approved on 6/29/20</t>
  </si>
  <si>
    <t xml:space="preserve">H-GAC continued to administer the contract during this quarter. Quarterly communication with TCEQ PM was held during the quarter, along with other informal project discussion. Invoice for quarterly costs will be submitted by the due date. H-GAC staff discussed COVID19 impacts with TCEQ staff and continued to hold virtual engagement. </t>
  </si>
  <si>
    <t xml:space="preserve">H-GAC continued to implement the  final approved QAPP. There were no issues with QAPP adherence in this quarter. </t>
  </si>
  <si>
    <t xml:space="preserve">Staff continued writing pieces of all sections. </t>
  </si>
  <si>
    <t>Stakeholder Contact Documentation Q4 FY20.docx</t>
  </si>
  <si>
    <t>Date Submitted: 9/16/20</t>
  </si>
  <si>
    <t xml:space="preserve">TCEQ Project Manager:  Jessica Uramkin </t>
  </si>
  <si>
    <t>approved</t>
  </si>
  <si>
    <t>H-GAC received the approved report from TCEQ.</t>
  </si>
  <si>
    <t>H-GAC received the approved Modeling report from TCEQ. H-GAC staff are working with EPA and USACE on an external modeling effort for the watershed (no project funds or staff time are being used for modeling activities outside the QAPP; our time is going toward coordination with these partners and providing project data and guidance).</t>
  </si>
  <si>
    <t>H-GAC held one formal Partnership meeting in the watershed, on 8/5/20.  The Partnership discussed final considerations for solutions and logistics. Good participation and relatively active feedback were achieved at the meeting and one on one conversations with partners, despite the virtual engagement. H-GAC continued to work with local elected representatives on their interest in the project and with several partners (NRCS, KPC, et al.) on potential implementation efforts. H-GAC updated the website with project materials for meetings, notifications for other events, and other items. H-GAC staff attended a number of virtual outreach events in the project area, or serving project populations, including presentations to several meetings (greater detail is provided in the included Stakeholder Contact summary document).  H-GAC attended virtual regional and state meetings representing the project along with other watershed projects, including the Water and Sediment Quality subcommittee of the GBEP,  H-GAC Natural Resources Advisory Committee, etc. H-GAC staff discussed the project and outreach activities with a number of key stakeholders including Harris County Flood Control District, Bayou Land Conservancy, Katy Prairie Conservancy, Harris County Precinct 4 staff, Texas Forest Service, et al.  More information is available on the attached stakeholder contact documentation. H-GAC worked with Texas A&amp;M AgriLife and The Woodlands Township to develop a Healthy Lawns, Healthy Watersheds program for Q1, 2021.</t>
  </si>
  <si>
    <t>Looks like FY20 wil signficantly change. Please add information to Section III</t>
  </si>
  <si>
    <t>**New Due Date Needed</t>
  </si>
  <si>
    <t>Approval Signature ____________________________ Date  10 22 20</t>
  </si>
  <si>
    <t>Yes</t>
  </si>
  <si>
    <t xml:space="preserve">Despite an extension, the efficiency of the stakeholders allowed greater amount of work to be done in FY20 than expected. Costs needed to be carried over to FY21 were significantly reduced. </t>
  </si>
  <si>
    <t xml:space="preserve">Despite an extension, the efficiency of the stakeholders allowed greater amount of work to be done in this FY than expected. Costs needed to be carried over to FY21 were significantly reduced.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</si>
</sst>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mm/dd/yy;@"/>
    <numFmt numFmtId="165" formatCode="&quot;$&quot;#,##0.00"/>
    <numFmt numFmtId="166" formatCode="&quot;$&quot;#,##0"/>
  </numFmts>
  <fonts count="14"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
      <patternFill patternType="solid">
        <fgColor rgb="FFFFC0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06">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0" fillId="4" borderId="0" xfId="0" applyFill="1" applyAlignment="1">
      <alignment wrapText="1"/>
    </xf>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Fill="1" applyBorder="1" applyProtection="1">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1" fillId="0" borderId="6" xfId="0" applyFont="1" applyBorder="1" applyAlignment="1" applyProtection="1">
      <alignment horizontal="left"/>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166" fontId="0" fillId="0" borderId="1" xfId="0" applyNumberFormat="1" applyBorder="1" applyAlignment="1" applyProtection="1">
      <alignment horizontal="left"/>
      <protection locked="0"/>
    </xf>
    <xf numFmtId="14" fontId="0" fillId="0" borderId="1" xfId="0" applyNumberFormat="1" applyBorder="1"/>
    <xf numFmtId="0" fontId="0" fillId="0" borderId="1" xfId="0" applyFont="1" applyFill="1" applyBorder="1" applyAlignment="1">
      <alignment wrapText="1"/>
    </xf>
    <xf numFmtId="165" fontId="0" fillId="0" borderId="0" xfId="0" applyNumberFormat="1" applyBorder="1" applyAlignment="1" applyProtection="1">
      <protection locked="0"/>
    </xf>
    <xf numFmtId="4" fontId="0" fillId="0" borderId="1" xfId="0" applyNumberFormat="1" applyBorder="1" applyAlignment="1" applyProtection="1">
      <protection locked="0"/>
    </xf>
    <xf numFmtId="165" fontId="0" fillId="6" borderId="1" xfId="0" applyNumberFormat="1" applyFill="1" applyBorder="1" applyAlignment="1" applyProtection="1">
      <protection locked="0"/>
    </xf>
    <xf numFmtId="8" fontId="0" fillId="0" borderId="1" xfId="0" applyNumberFormat="1" applyBorder="1" applyAlignment="1" applyProtection="1">
      <protection locked="0"/>
    </xf>
    <xf numFmtId="166" fontId="0" fillId="0" borderId="1" xfId="0" applyNumberFormat="1" applyBorder="1" applyAlignment="1" applyProtection="1">
      <protection locked="0"/>
    </xf>
    <xf numFmtId="16" fontId="0" fillId="0" borderId="1" xfId="0" applyNumberFormat="1" applyBorder="1"/>
    <xf numFmtId="164" fontId="13" fillId="0" borderId="1" xfId="0" applyNumberFormat="1" applyFont="1" applyBorder="1"/>
    <xf numFmtId="0" fontId="13" fillId="0" borderId="1" xfId="0" applyFont="1" applyBorder="1" applyAlignment="1">
      <alignment wrapText="1"/>
    </xf>
    <xf numFmtId="165" fontId="0" fillId="0" borderId="0" xfId="0" applyNumberFormat="1" applyProtection="1">
      <protection locked="0"/>
    </xf>
    <xf numFmtId="0" fontId="1" fillId="0" borderId="1" xfId="0" applyFont="1" applyBorder="1" applyAlignment="1">
      <alignment wrapText="1"/>
    </xf>
    <xf numFmtId="0" fontId="0" fillId="0" borderId="1" xfId="0" applyFont="1" applyBorder="1"/>
    <xf numFmtId="0" fontId="0" fillId="4" borderId="1" xfId="0" applyFill="1" applyBorder="1" applyAlignment="1" applyProtection="1">
      <protection locked="0"/>
    </xf>
    <xf numFmtId="164" fontId="0" fillId="7" borderId="1" xfId="0" applyNumberFormat="1" applyFill="1" applyBorder="1"/>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left"/>
      <protection locked="0"/>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4" borderId="2" xfId="0" applyFont="1" applyFill="1" applyBorder="1" applyAlignment="1" applyProtection="1">
      <alignment horizontal="left" wrapText="1"/>
      <protection locked="0"/>
    </xf>
    <xf numFmtId="0" fontId="0" fillId="4" borderId="3" xfId="0" applyFont="1" applyFill="1" applyBorder="1" applyAlignment="1" applyProtection="1">
      <alignment horizontal="left" wrapText="1"/>
      <protection locked="0"/>
    </xf>
    <xf numFmtId="0" fontId="0" fillId="4" borderId="4" xfId="0" applyFont="1" applyFill="1" applyBorder="1" applyAlignment="1" applyProtection="1">
      <alignment horizontal="left" wrapText="1"/>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4" xfId="0" applyBorder="1" applyAlignment="1" applyProtection="1">
      <alignment horizontal="left" wrapText="1"/>
      <protection locked="0"/>
    </xf>
    <xf numFmtId="0" fontId="0" fillId="0" borderId="8" xfId="0" applyBorder="1" applyAlignment="1" applyProtection="1">
      <alignment horizontal="center" wrapText="1"/>
      <protection locked="0"/>
    </xf>
    <xf numFmtId="0" fontId="0" fillId="0" borderId="0" xfId="0" applyBorder="1" applyAlignment="1" applyProtection="1">
      <alignment horizontal="center" wrapText="1"/>
      <protection locked="0"/>
    </xf>
    <xf numFmtId="0" fontId="1" fillId="4" borderId="7" xfId="0" applyFont="1" applyFill="1" applyBorder="1" applyAlignment="1" applyProtection="1">
      <alignment horizontal="left" wrapText="1"/>
      <protection locked="0"/>
    </xf>
    <xf numFmtId="0" fontId="1" fillId="4" borderId="6" xfId="0" applyFont="1" applyFill="1" applyBorder="1" applyAlignment="1" applyProtection="1">
      <alignment horizontal="left" wrapText="1"/>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2">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2352675</xdr:colOff>
      <xdr:row>8</xdr:row>
      <xdr:rowOff>38100</xdr:rowOff>
    </xdr:from>
    <xdr:to>
      <xdr:col>0</xdr:col>
      <xdr:colOff>3457729</xdr:colOff>
      <xdr:row>10</xdr:row>
      <xdr:rowOff>152476</xdr:rowOff>
    </xdr:to>
    <xdr:pic>
      <xdr:nvPicPr>
        <xdr:cNvPr id="3" name="Picture 2">
          <a:extLst>
            <a:ext uri="{FF2B5EF4-FFF2-40B4-BE49-F238E27FC236}">
              <a16:creationId xmlns:a16="http://schemas.microsoft.com/office/drawing/2014/main" id="{24AACB9D-A849-459D-BE70-F70BB2BF60FA}"/>
            </a:ext>
          </a:extLst>
        </xdr:cNvPr>
        <xdr:cNvPicPr>
          <a:picLocks noChangeAspect="1"/>
        </xdr:cNvPicPr>
      </xdr:nvPicPr>
      <xdr:blipFill>
        <a:blip xmlns:r="http://schemas.openxmlformats.org/officeDocument/2006/relationships" r:embed="rId1"/>
        <a:stretch>
          <a:fillRect/>
        </a:stretch>
      </xdr:blipFill>
      <xdr:spPr>
        <a:xfrm>
          <a:off x="2352675" y="2000250"/>
          <a:ext cx="1105054" cy="54300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view="pageLayout" zoomScaleSheetLayoutView="100" workbookViewId="0">
      <selection activeCell="A16" sqref="A16"/>
    </sheetView>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157</v>
      </c>
    </row>
    <row r="3" spans="1:1" ht="19.5" x14ac:dyDescent="0.3">
      <c r="A3" s="9" t="s">
        <v>131</v>
      </c>
    </row>
    <row r="4" spans="1:1" ht="19.5" x14ac:dyDescent="0.3">
      <c r="A4" s="9" t="s">
        <v>132</v>
      </c>
    </row>
    <row r="5" spans="1:1" ht="19.5" x14ac:dyDescent="0.3">
      <c r="A5" s="9" t="s">
        <v>133</v>
      </c>
    </row>
    <row r="6" spans="1:1" ht="19.5" x14ac:dyDescent="0.3">
      <c r="A6" s="9" t="s">
        <v>163</v>
      </c>
    </row>
    <row r="7" spans="1:1" ht="9" customHeight="1" x14ac:dyDescent="0.25"/>
    <row r="8" spans="1:1" ht="28.5" customHeight="1" x14ac:dyDescent="0.3">
      <c r="A8" s="1" t="s">
        <v>134</v>
      </c>
    </row>
    <row r="9" spans="1:1" ht="24" customHeight="1" x14ac:dyDescent="0.3">
      <c r="A9" s="1" t="s">
        <v>171</v>
      </c>
    </row>
    <row r="10" spans="1:1" ht="9.75" customHeight="1" x14ac:dyDescent="0.25"/>
    <row r="11" spans="1:1" ht="28.5" customHeight="1" x14ac:dyDescent="0.3">
      <c r="A11" s="1" t="s">
        <v>164</v>
      </c>
    </row>
    <row r="12" spans="1:1" ht="27.75" customHeight="1" x14ac:dyDescent="0.3">
      <c r="A12" s="1" t="s">
        <v>145</v>
      </c>
    </row>
    <row r="14" spans="1:1" ht="51" customHeight="1" x14ac:dyDescent="0.25">
      <c r="A14" s="13" t="s">
        <v>9</v>
      </c>
    </row>
    <row r="16" spans="1:1" ht="45" x14ac:dyDescent="0.25">
      <c r="A16" s="6" t="s">
        <v>21</v>
      </c>
    </row>
    <row r="17" spans="1:1" x14ac:dyDescent="0.25">
      <c r="A17" s="6"/>
    </row>
    <row r="18" spans="1:1" ht="30" x14ac:dyDescent="0.25">
      <c r="A18" s="6" t="s">
        <v>22</v>
      </c>
    </row>
    <row r="19" spans="1:1" x14ac:dyDescent="0.25">
      <c r="A19" s="6"/>
    </row>
    <row r="20" spans="1:1" ht="30" x14ac:dyDescent="0.25">
      <c r="A20" s="6" t="s">
        <v>23</v>
      </c>
    </row>
    <row r="21" spans="1:1" x14ac:dyDescent="0.25">
      <c r="A21" s="6"/>
    </row>
    <row r="22" spans="1:1" ht="30" x14ac:dyDescent="0.25">
      <c r="A22" s="6" t="s">
        <v>24</v>
      </c>
    </row>
  </sheetData>
  <customSheetViews>
    <customSheetView guid="{60907736-4DA6-4CA4-8A0B-C962663BF4C5}" showPageBreaks="1" fitToPage="1" view="pageLayout">
      <selection activeCell="B1" sqref="B1"/>
      <pageMargins left="0.7" right="0.7" top="0.75" bottom="0.75" header="0.3" footer="0.3"/>
      <pageSetup orientation="portrait" verticalDpi="0"/>
    </customSheetView>
  </customSheetViews>
  <phoneticPr fontId="7" type="noConversion"/>
  <pageMargins left="0.7" right="0.7" top="0.75" bottom="0.75" header="0.3" footer="0.3"/>
  <pageSetup orientation="portrait" r:id="rId1"/>
  <headerFooter>
    <oddFooter>&amp;CTemplate updated 8/8/2016</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2"/>
  <sheetViews>
    <sheetView view="pageLayout" topLeftCell="A73" workbookViewId="0">
      <selection activeCell="G84" sqref="G84"/>
    </sheetView>
  </sheetViews>
  <sheetFormatPr defaultColWidth="8.85546875" defaultRowHeight="15" x14ac:dyDescent="0.25"/>
  <cols>
    <col min="1" max="1" width="7.5703125" style="3" customWidth="1"/>
    <col min="2" max="2" width="9.42578125" style="3" bestFit="1" customWidth="1"/>
    <col min="3" max="3" width="30.42578125" style="2" customWidth="1"/>
    <col min="4" max="4" width="10.7109375" style="12" bestFit="1" customWidth="1"/>
    <col min="5" max="5" width="10.7109375" style="12" customWidth="1"/>
    <col min="6" max="6" width="40.42578125" style="2" customWidth="1"/>
    <col min="7" max="7" width="13.42578125" style="3" customWidth="1"/>
  </cols>
  <sheetData>
    <row r="1" spans="1:7" ht="29.25" customHeight="1" x14ac:dyDescent="0.25">
      <c r="A1" s="68" t="s">
        <v>11</v>
      </c>
      <c r="B1" s="69"/>
      <c r="C1" s="69"/>
      <c r="D1" s="69"/>
      <c r="E1" s="69"/>
      <c r="F1" s="69"/>
      <c r="G1" s="70"/>
    </row>
    <row r="2" spans="1:7" ht="45" x14ac:dyDescent="0.25">
      <c r="A2" s="10" t="s">
        <v>2</v>
      </c>
      <c r="B2" s="5" t="s">
        <v>6</v>
      </c>
      <c r="C2" s="5" t="s">
        <v>1</v>
      </c>
      <c r="D2" s="11" t="s">
        <v>8</v>
      </c>
      <c r="E2" s="11" t="s">
        <v>5</v>
      </c>
      <c r="F2" s="14" t="s">
        <v>10</v>
      </c>
      <c r="G2" s="5" t="s">
        <v>7</v>
      </c>
    </row>
    <row r="3" spans="1:7" x14ac:dyDescent="0.25">
      <c r="A3" s="3">
        <v>10029</v>
      </c>
      <c r="B3" s="3">
        <v>1.2</v>
      </c>
      <c r="C3" s="2" t="s">
        <v>50</v>
      </c>
      <c r="D3" s="12">
        <v>43449</v>
      </c>
      <c r="E3" s="12" t="s">
        <v>135</v>
      </c>
      <c r="F3" s="2" t="s">
        <v>143</v>
      </c>
      <c r="G3" s="53"/>
    </row>
    <row r="4" spans="1:7" x14ac:dyDescent="0.25">
      <c r="A4" s="3">
        <v>10030</v>
      </c>
      <c r="B4" s="3">
        <v>1.2</v>
      </c>
      <c r="C4" s="2" t="s">
        <v>51</v>
      </c>
      <c r="D4" s="12">
        <v>43539</v>
      </c>
      <c r="E4" s="12">
        <v>43539</v>
      </c>
    </row>
    <row r="5" spans="1:7" x14ac:dyDescent="0.25">
      <c r="A5" s="3">
        <v>10031</v>
      </c>
      <c r="B5" s="3">
        <v>1.2</v>
      </c>
      <c r="C5" s="2" t="s">
        <v>52</v>
      </c>
      <c r="D5" s="12">
        <v>43631</v>
      </c>
      <c r="E5" s="12">
        <v>43630</v>
      </c>
    </row>
    <row r="6" spans="1:7" x14ac:dyDescent="0.25">
      <c r="A6" s="3">
        <v>10032</v>
      </c>
      <c r="B6" s="3">
        <v>1.2</v>
      </c>
      <c r="C6" s="2" t="s">
        <v>53</v>
      </c>
      <c r="D6" s="12">
        <v>43723</v>
      </c>
      <c r="E6" s="12">
        <v>43725</v>
      </c>
      <c r="G6" s="53"/>
    </row>
    <row r="7" spans="1:7" x14ac:dyDescent="0.25">
      <c r="A7" s="3">
        <v>10033</v>
      </c>
      <c r="B7" s="3">
        <v>1.2</v>
      </c>
      <c r="C7" s="2" t="s">
        <v>54</v>
      </c>
      <c r="D7" s="12">
        <v>43814</v>
      </c>
      <c r="E7" s="12">
        <v>43811</v>
      </c>
    </row>
    <row r="8" spans="1:7" x14ac:dyDescent="0.25">
      <c r="B8" s="3">
        <v>1.2</v>
      </c>
      <c r="C8" s="2" t="s">
        <v>55</v>
      </c>
      <c r="D8" s="12">
        <v>43978</v>
      </c>
      <c r="E8" s="12">
        <v>43978</v>
      </c>
      <c r="F8" s="2" t="s">
        <v>152</v>
      </c>
      <c r="G8" s="60"/>
    </row>
    <row r="9" spans="1:7" x14ac:dyDescent="0.25">
      <c r="A9" s="3">
        <v>10035</v>
      </c>
      <c r="B9" s="3">
        <v>1.2</v>
      </c>
      <c r="C9" s="2" t="s">
        <v>56</v>
      </c>
      <c r="D9" s="12">
        <v>43997</v>
      </c>
      <c r="E9" s="12">
        <v>43997</v>
      </c>
    </row>
    <row r="10" spans="1:7" x14ac:dyDescent="0.25">
      <c r="A10" s="3">
        <v>10036</v>
      </c>
      <c r="B10" s="3">
        <v>1.2</v>
      </c>
      <c r="C10" s="2" t="s">
        <v>57</v>
      </c>
      <c r="D10" s="12">
        <v>44089</v>
      </c>
      <c r="E10" s="12">
        <v>44090</v>
      </c>
    </row>
    <row r="11" spans="1:7" x14ac:dyDescent="0.25">
      <c r="A11" s="3">
        <v>10037</v>
      </c>
      <c r="B11" s="3">
        <v>1.2</v>
      </c>
      <c r="C11" s="2" t="s">
        <v>58</v>
      </c>
      <c r="D11" s="12">
        <v>44180</v>
      </c>
    </row>
    <row r="12" spans="1:7" x14ac:dyDescent="0.25">
      <c r="A12" s="3">
        <v>10038</v>
      </c>
      <c r="B12" s="3">
        <v>1.3</v>
      </c>
      <c r="C12" s="2" t="s">
        <v>59</v>
      </c>
      <c r="D12" s="12">
        <v>43464</v>
      </c>
      <c r="E12" s="12" t="s">
        <v>135</v>
      </c>
      <c r="F12" s="2" t="s">
        <v>143</v>
      </c>
      <c r="G12" s="53"/>
    </row>
    <row r="13" spans="1:7" x14ac:dyDescent="0.25">
      <c r="A13" s="3">
        <v>10039</v>
      </c>
      <c r="B13" s="3">
        <v>1.3</v>
      </c>
      <c r="C13" s="2" t="s">
        <v>60</v>
      </c>
      <c r="D13" s="12">
        <v>43554</v>
      </c>
      <c r="E13" s="12">
        <v>43554</v>
      </c>
    </row>
    <row r="14" spans="1:7" x14ac:dyDescent="0.25">
      <c r="A14" s="3">
        <v>10040</v>
      </c>
      <c r="B14" s="3">
        <v>1.3</v>
      </c>
      <c r="C14" s="2" t="s">
        <v>61</v>
      </c>
      <c r="D14" s="12">
        <v>43646</v>
      </c>
      <c r="E14" s="12">
        <v>43643</v>
      </c>
    </row>
    <row r="15" spans="1:7" x14ac:dyDescent="0.25">
      <c r="A15" s="3">
        <v>10041</v>
      </c>
      <c r="B15" s="3">
        <v>1.3</v>
      </c>
      <c r="C15" s="2" t="s">
        <v>62</v>
      </c>
      <c r="D15" s="12">
        <v>43738</v>
      </c>
      <c r="E15" s="12">
        <v>43738</v>
      </c>
    </row>
    <row r="16" spans="1:7" x14ac:dyDescent="0.25">
      <c r="A16" s="3">
        <v>10042</v>
      </c>
      <c r="B16" s="3">
        <v>1.3</v>
      </c>
      <c r="C16" s="2" t="s">
        <v>63</v>
      </c>
      <c r="D16" s="12">
        <v>43829</v>
      </c>
      <c r="E16" s="12">
        <v>43829</v>
      </c>
    </row>
    <row r="17" spans="1:5" x14ac:dyDescent="0.25">
      <c r="A17" s="3">
        <v>10043</v>
      </c>
      <c r="B17" s="3">
        <v>1.3</v>
      </c>
      <c r="C17" s="2" t="s">
        <v>64</v>
      </c>
      <c r="D17" s="12">
        <v>43921</v>
      </c>
      <c r="E17" s="12">
        <v>43921</v>
      </c>
    </row>
    <row r="18" spans="1:5" x14ac:dyDescent="0.25">
      <c r="A18" s="3">
        <v>10044</v>
      </c>
      <c r="B18" s="3">
        <v>1.3</v>
      </c>
      <c r="C18" s="2" t="s">
        <v>65</v>
      </c>
      <c r="D18" s="12">
        <v>44012</v>
      </c>
      <c r="E18" s="12">
        <v>43997</v>
      </c>
    </row>
    <row r="19" spans="1:5" x14ac:dyDescent="0.25">
      <c r="A19" s="3">
        <v>10045</v>
      </c>
      <c r="B19" s="3">
        <v>1.3</v>
      </c>
      <c r="C19" s="2" t="s">
        <v>66</v>
      </c>
      <c r="D19" s="12">
        <v>44104</v>
      </c>
      <c r="E19" s="12">
        <v>44104</v>
      </c>
    </row>
    <row r="20" spans="1:5" x14ac:dyDescent="0.25">
      <c r="A20" s="3">
        <v>10046</v>
      </c>
      <c r="B20" s="3">
        <v>1.3</v>
      </c>
      <c r="C20" s="2" t="s">
        <v>67</v>
      </c>
      <c r="D20" s="12">
        <v>44134</v>
      </c>
    </row>
    <row r="21" spans="1:5" x14ac:dyDescent="0.25">
      <c r="A21" s="3">
        <v>10047</v>
      </c>
      <c r="B21" s="3">
        <v>1.3</v>
      </c>
      <c r="C21" s="2" t="s">
        <v>68</v>
      </c>
      <c r="D21" s="12">
        <v>44165</v>
      </c>
    </row>
    <row r="22" spans="1:5" x14ac:dyDescent="0.25">
      <c r="A22" s="3">
        <v>10048</v>
      </c>
      <c r="B22" s="3">
        <v>1.3</v>
      </c>
      <c r="C22" s="2" t="s">
        <v>69</v>
      </c>
      <c r="D22" s="12">
        <v>44211</v>
      </c>
    </row>
    <row r="23" spans="1:5" x14ac:dyDescent="0.25">
      <c r="A23" s="3">
        <v>10050</v>
      </c>
      <c r="B23" s="3">
        <v>1.4</v>
      </c>
      <c r="C23" s="2" t="s">
        <v>70</v>
      </c>
      <c r="D23" s="12">
        <v>43524</v>
      </c>
      <c r="E23" s="12" t="s">
        <v>136</v>
      </c>
    </row>
    <row r="24" spans="1:5" x14ac:dyDescent="0.25">
      <c r="A24" s="3">
        <v>10051</v>
      </c>
      <c r="B24" s="3">
        <v>1.4</v>
      </c>
      <c r="C24" s="2" t="s">
        <v>71</v>
      </c>
      <c r="D24" s="12">
        <v>43616</v>
      </c>
      <c r="E24" s="12">
        <v>43584</v>
      </c>
    </row>
    <row r="25" spans="1:5" x14ac:dyDescent="0.25">
      <c r="A25" s="3">
        <v>10052</v>
      </c>
      <c r="B25" s="3">
        <v>1.4</v>
      </c>
      <c r="C25" s="2" t="s">
        <v>72</v>
      </c>
      <c r="D25" s="12">
        <v>43708</v>
      </c>
      <c r="E25" s="12">
        <v>43682</v>
      </c>
    </row>
    <row r="26" spans="1:5" x14ac:dyDescent="0.25">
      <c r="A26" s="3">
        <v>10053</v>
      </c>
      <c r="B26" s="3">
        <v>1.4</v>
      </c>
      <c r="C26" s="2" t="s">
        <v>73</v>
      </c>
      <c r="D26" s="12">
        <v>43799</v>
      </c>
      <c r="E26" s="12">
        <v>43839</v>
      </c>
    </row>
    <row r="27" spans="1:5" x14ac:dyDescent="0.25">
      <c r="A27" s="3">
        <v>10054</v>
      </c>
      <c r="B27" s="3">
        <v>1.4</v>
      </c>
      <c r="C27" s="2" t="s">
        <v>74</v>
      </c>
      <c r="D27" s="12">
        <v>43890</v>
      </c>
      <c r="E27" s="12">
        <v>43880</v>
      </c>
    </row>
    <row r="28" spans="1:5" x14ac:dyDescent="0.25">
      <c r="A28" s="3">
        <v>10055</v>
      </c>
      <c r="B28" s="3">
        <v>1.4</v>
      </c>
      <c r="C28" s="2" t="s">
        <v>75</v>
      </c>
      <c r="D28" s="12">
        <v>43982</v>
      </c>
      <c r="E28" s="12">
        <v>43958</v>
      </c>
    </row>
    <row r="29" spans="1:5" x14ac:dyDescent="0.25">
      <c r="A29" s="3">
        <v>10056</v>
      </c>
      <c r="B29" s="3">
        <v>1.4</v>
      </c>
      <c r="C29" s="2" t="s">
        <v>76</v>
      </c>
      <c r="D29" s="12">
        <v>44074</v>
      </c>
      <c r="E29" s="12">
        <v>44022</v>
      </c>
    </row>
    <row r="30" spans="1:5" x14ac:dyDescent="0.25">
      <c r="A30" s="3">
        <v>10057</v>
      </c>
      <c r="B30" s="3">
        <v>1.4</v>
      </c>
      <c r="C30" s="2" t="s">
        <v>77</v>
      </c>
      <c r="D30" s="12">
        <v>44165</v>
      </c>
    </row>
    <row r="31" spans="1:5" ht="30" x14ac:dyDescent="0.25">
      <c r="A31" s="3">
        <v>10049</v>
      </c>
      <c r="B31" s="3">
        <v>1.4</v>
      </c>
      <c r="C31" s="2" t="s">
        <v>78</v>
      </c>
      <c r="D31" s="12">
        <v>43404</v>
      </c>
      <c r="E31" s="12">
        <v>43374</v>
      </c>
    </row>
    <row r="32" spans="1:5" ht="30" x14ac:dyDescent="0.25">
      <c r="A32" s="3">
        <v>10058</v>
      </c>
      <c r="B32" s="3">
        <v>1.5</v>
      </c>
      <c r="C32" s="2" t="s">
        <v>79</v>
      </c>
      <c r="D32" s="12">
        <v>44165</v>
      </c>
    </row>
    <row r="33" spans="1:7" ht="30" x14ac:dyDescent="0.25">
      <c r="A33" s="3">
        <v>10059</v>
      </c>
      <c r="B33" s="3">
        <v>1.6</v>
      </c>
      <c r="C33" s="2" t="s">
        <v>80</v>
      </c>
      <c r="D33" s="12">
        <v>44165</v>
      </c>
    </row>
    <row r="34" spans="1:7" x14ac:dyDescent="0.25">
      <c r="A34" s="3">
        <v>10060</v>
      </c>
      <c r="B34" s="3">
        <v>1.7</v>
      </c>
      <c r="C34" s="2" t="s">
        <v>81</v>
      </c>
      <c r="D34" s="12">
        <v>43861</v>
      </c>
      <c r="E34" s="61">
        <v>43880</v>
      </c>
    </row>
    <row r="35" spans="1:7" x14ac:dyDescent="0.25">
      <c r="A35" s="3">
        <v>10061</v>
      </c>
      <c r="B35" s="3">
        <v>2.1</v>
      </c>
      <c r="C35" s="2" t="s">
        <v>82</v>
      </c>
      <c r="D35" s="12">
        <v>43404</v>
      </c>
      <c r="E35" s="12">
        <v>43374</v>
      </c>
    </row>
    <row r="36" spans="1:7" x14ac:dyDescent="0.25">
      <c r="A36" s="3">
        <v>10062</v>
      </c>
      <c r="B36" s="3">
        <v>2.2000000000000002</v>
      </c>
      <c r="C36" s="2" t="s">
        <v>83</v>
      </c>
      <c r="D36" s="12">
        <v>43496</v>
      </c>
      <c r="E36" s="12">
        <v>43489</v>
      </c>
      <c r="G36" s="53"/>
    </row>
    <row r="37" spans="1:7" x14ac:dyDescent="0.25">
      <c r="A37" s="3">
        <v>10063</v>
      </c>
      <c r="B37" s="3">
        <v>2.2000000000000002</v>
      </c>
      <c r="C37" s="2" t="s">
        <v>84</v>
      </c>
      <c r="D37" s="12" t="s">
        <v>137</v>
      </c>
      <c r="E37" s="12">
        <v>43629</v>
      </c>
      <c r="F37" s="2" t="s">
        <v>146</v>
      </c>
    </row>
    <row r="38" spans="1:7" ht="73.5" customHeight="1" x14ac:dyDescent="0.25">
      <c r="A38" s="3">
        <v>10064</v>
      </c>
      <c r="B38" s="3">
        <v>3.1</v>
      </c>
      <c r="C38" s="2" t="s">
        <v>85</v>
      </c>
      <c r="D38" s="12">
        <v>43833</v>
      </c>
      <c r="E38" s="12">
        <v>43838</v>
      </c>
      <c r="G38" s="53"/>
    </row>
    <row r="39" spans="1:7" ht="75" customHeight="1" x14ac:dyDescent="0.25">
      <c r="A39" s="3">
        <v>10065</v>
      </c>
      <c r="B39" s="3">
        <v>3.1</v>
      </c>
      <c r="C39" s="2" t="s">
        <v>86</v>
      </c>
      <c r="D39" s="12">
        <v>44165</v>
      </c>
    </row>
    <row r="40" spans="1:7" x14ac:dyDescent="0.25">
      <c r="A40" s="3">
        <v>10066</v>
      </c>
      <c r="B40" s="3">
        <v>4.0999999999999996</v>
      </c>
      <c r="C40" s="2" t="s">
        <v>87</v>
      </c>
      <c r="D40" s="12">
        <v>43833</v>
      </c>
      <c r="E40" s="12">
        <v>43833</v>
      </c>
      <c r="G40" s="53"/>
    </row>
    <row r="41" spans="1:7" x14ac:dyDescent="0.25">
      <c r="A41" s="3">
        <v>10067</v>
      </c>
      <c r="B41" s="3">
        <v>4.2</v>
      </c>
      <c r="C41" s="2" t="s">
        <v>88</v>
      </c>
      <c r="D41" s="12">
        <v>43833</v>
      </c>
      <c r="E41" s="12">
        <v>43833</v>
      </c>
      <c r="G41" s="53"/>
    </row>
    <row r="42" spans="1:7" x14ac:dyDescent="0.25">
      <c r="A42" s="3">
        <v>10068</v>
      </c>
      <c r="B42" s="3">
        <v>4.3</v>
      </c>
      <c r="C42" s="2" t="s">
        <v>89</v>
      </c>
      <c r="D42" s="12">
        <v>43833</v>
      </c>
      <c r="E42" s="12">
        <v>43899</v>
      </c>
    </row>
    <row r="43" spans="1:7" x14ac:dyDescent="0.25">
      <c r="A43" s="3">
        <v>10069</v>
      </c>
      <c r="B43" s="3">
        <v>4.3</v>
      </c>
      <c r="C43" s="2" t="s">
        <v>90</v>
      </c>
      <c r="D43" s="12">
        <v>43893</v>
      </c>
      <c r="E43" s="12">
        <v>44008</v>
      </c>
      <c r="F43" s="2" t="s">
        <v>158</v>
      </c>
      <c r="G43" s="53"/>
    </row>
    <row r="44" spans="1:7" x14ac:dyDescent="0.25">
      <c r="A44" s="3">
        <v>10070</v>
      </c>
      <c r="B44" s="3">
        <v>5.0999999999999996</v>
      </c>
      <c r="C44" s="2" t="s">
        <v>91</v>
      </c>
      <c r="D44" s="12">
        <v>43539</v>
      </c>
      <c r="E44" s="12">
        <v>43539</v>
      </c>
      <c r="G44" s="53"/>
    </row>
    <row r="45" spans="1:7" x14ac:dyDescent="0.25">
      <c r="A45" s="3">
        <v>10071</v>
      </c>
      <c r="B45" s="3">
        <v>5.0999999999999996</v>
      </c>
      <c r="C45" s="2" t="s">
        <v>92</v>
      </c>
      <c r="D45" s="12">
        <v>43588</v>
      </c>
      <c r="E45" s="12">
        <v>43586</v>
      </c>
    </row>
    <row r="46" spans="1:7" ht="30" x14ac:dyDescent="0.25">
      <c r="A46" s="3">
        <v>10072</v>
      </c>
      <c r="B46" s="3">
        <v>5.2</v>
      </c>
      <c r="C46" s="2" t="s">
        <v>93</v>
      </c>
      <c r="D46" s="12">
        <v>44165</v>
      </c>
    </row>
    <row r="47" spans="1:7" x14ac:dyDescent="0.25">
      <c r="A47" s="3">
        <v>10073</v>
      </c>
      <c r="B47" s="3">
        <v>5.3</v>
      </c>
      <c r="C47" s="2" t="s">
        <v>94</v>
      </c>
      <c r="D47" s="12">
        <v>43539</v>
      </c>
      <c r="E47" s="12">
        <v>43539</v>
      </c>
      <c r="G47" s="53"/>
    </row>
    <row r="48" spans="1:7" x14ac:dyDescent="0.25">
      <c r="A48" s="3">
        <v>10074</v>
      </c>
      <c r="B48" s="3">
        <v>5.3</v>
      </c>
      <c r="C48" s="2" t="s">
        <v>95</v>
      </c>
      <c r="D48" s="12">
        <v>43631</v>
      </c>
      <c r="E48" s="12">
        <v>43630</v>
      </c>
    </row>
    <row r="49" spans="1:7" x14ac:dyDescent="0.25">
      <c r="A49" s="3">
        <v>10075</v>
      </c>
      <c r="B49" s="3">
        <v>5.3</v>
      </c>
      <c r="C49" s="2" t="s">
        <v>96</v>
      </c>
      <c r="D49" s="12">
        <v>43723</v>
      </c>
      <c r="E49" s="12">
        <v>43723</v>
      </c>
    </row>
    <row r="50" spans="1:7" x14ac:dyDescent="0.25">
      <c r="A50" s="3">
        <v>10076</v>
      </c>
      <c r="B50" s="3">
        <v>5.3</v>
      </c>
      <c r="C50" s="2" t="s">
        <v>97</v>
      </c>
      <c r="D50" s="12">
        <v>43814</v>
      </c>
      <c r="E50" s="12">
        <v>43811</v>
      </c>
    </row>
    <row r="51" spans="1:7" x14ac:dyDescent="0.25">
      <c r="A51" s="3">
        <v>10077</v>
      </c>
      <c r="B51" s="3">
        <v>5.3</v>
      </c>
      <c r="C51" s="2" t="s">
        <v>98</v>
      </c>
      <c r="D51" s="12">
        <v>43905</v>
      </c>
      <c r="E51" s="61">
        <v>43978</v>
      </c>
      <c r="F51" s="62"/>
    </row>
    <row r="52" spans="1:7" x14ac:dyDescent="0.25">
      <c r="A52" s="3">
        <v>10078</v>
      </c>
      <c r="B52" s="3">
        <v>5.3</v>
      </c>
      <c r="C52" s="2" t="s">
        <v>99</v>
      </c>
      <c r="D52" s="12">
        <v>43997</v>
      </c>
      <c r="E52" s="12">
        <v>43997</v>
      </c>
      <c r="F52" s="62"/>
    </row>
    <row r="53" spans="1:7" x14ac:dyDescent="0.25">
      <c r="A53" s="3">
        <v>10079</v>
      </c>
      <c r="B53" s="3">
        <v>5.3</v>
      </c>
      <c r="C53" s="2" t="s">
        <v>100</v>
      </c>
      <c r="D53" s="12">
        <v>44089</v>
      </c>
      <c r="E53" s="12">
        <v>44089</v>
      </c>
      <c r="F53" s="62" t="s">
        <v>154</v>
      </c>
    </row>
    <row r="54" spans="1:7" x14ac:dyDescent="0.25">
      <c r="A54" s="3">
        <v>10080</v>
      </c>
      <c r="B54" s="3">
        <v>5.3</v>
      </c>
      <c r="C54" s="2" t="s">
        <v>101</v>
      </c>
      <c r="D54" s="12">
        <v>44180</v>
      </c>
    </row>
    <row r="55" spans="1:7" x14ac:dyDescent="0.25">
      <c r="A55" s="3">
        <v>10081</v>
      </c>
      <c r="B55" s="3">
        <v>5.4</v>
      </c>
      <c r="C55" s="2" t="s">
        <v>102</v>
      </c>
      <c r="D55" s="12">
        <v>43449</v>
      </c>
    </row>
    <row r="56" spans="1:7" x14ac:dyDescent="0.25">
      <c r="A56" s="3">
        <v>10082</v>
      </c>
      <c r="B56" s="3">
        <v>5.4</v>
      </c>
      <c r="C56" s="2" t="s">
        <v>103</v>
      </c>
      <c r="D56" s="12">
        <v>43539</v>
      </c>
      <c r="G56" s="2"/>
    </row>
    <row r="57" spans="1:7" x14ac:dyDescent="0.25">
      <c r="A57" s="3">
        <v>10083</v>
      </c>
      <c r="B57" s="3">
        <v>5.4</v>
      </c>
      <c r="C57" s="2" t="s">
        <v>104</v>
      </c>
      <c r="D57" s="12">
        <v>43631</v>
      </c>
      <c r="E57" s="12">
        <v>43630</v>
      </c>
      <c r="G57" s="53"/>
    </row>
    <row r="58" spans="1:7" x14ac:dyDescent="0.25">
      <c r="A58" s="3">
        <v>10084</v>
      </c>
      <c r="B58" s="3">
        <v>5.4</v>
      </c>
      <c r="C58" s="2" t="s">
        <v>105</v>
      </c>
      <c r="D58" s="12">
        <v>43723</v>
      </c>
      <c r="E58" s="12">
        <v>43669</v>
      </c>
    </row>
    <row r="59" spans="1:7" x14ac:dyDescent="0.25">
      <c r="A59" s="3">
        <v>10085</v>
      </c>
      <c r="B59" s="3">
        <v>5.4</v>
      </c>
      <c r="C59" s="2" t="s">
        <v>106</v>
      </c>
      <c r="D59" s="12">
        <v>43814</v>
      </c>
      <c r="E59" s="12">
        <v>43734</v>
      </c>
    </row>
    <row r="60" spans="1:7" x14ac:dyDescent="0.25">
      <c r="A60" s="3">
        <v>10086</v>
      </c>
      <c r="B60" s="3">
        <v>5.4</v>
      </c>
      <c r="C60" s="2" t="s">
        <v>107</v>
      </c>
      <c r="D60" s="12">
        <v>43905</v>
      </c>
      <c r="E60" s="12">
        <v>43846</v>
      </c>
    </row>
    <row r="61" spans="1:7" x14ac:dyDescent="0.25">
      <c r="A61" s="3">
        <v>10087</v>
      </c>
      <c r="B61" s="3">
        <v>5.4</v>
      </c>
      <c r="C61" s="2" t="s">
        <v>108</v>
      </c>
      <c r="D61" s="12">
        <v>43997</v>
      </c>
      <c r="E61" s="12">
        <v>43979</v>
      </c>
    </row>
    <row r="62" spans="1:7" x14ac:dyDescent="0.25">
      <c r="A62" s="3">
        <v>10088</v>
      </c>
      <c r="B62" s="3">
        <v>5.4</v>
      </c>
      <c r="C62" s="2" t="s">
        <v>109</v>
      </c>
      <c r="D62" s="12">
        <v>44089</v>
      </c>
      <c r="E62" s="12">
        <v>44048</v>
      </c>
    </row>
    <row r="63" spans="1:7" x14ac:dyDescent="0.25">
      <c r="A63" s="3">
        <v>10089</v>
      </c>
      <c r="B63" s="3">
        <v>5.4</v>
      </c>
      <c r="C63" s="2" t="s">
        <v>110</v>
      </c>
      <c r="D63" s="12">
        <v>44180</v>
      </c>
    </row>
    <row r="64" spans="1:7" ht="30" x14ac:dyDescent="0.25">
      <c r="A64" s="3">
        <v>10090</v>
      </c>
      <c r="B64" s="3">
        <v>5.5</v>
      </c>
      <c r="C64" s="2" t="s">
        <v>111</v>
      </c>
      <c r="D64" s="12">
        <v>43539</v>
      </c>
      <c r="E64" s="12">
        <v>43539</v>
      </c>
    </row>
    <row r="65" spans="1:7" ht="30" x14ac:dyDescent="0.25">
      <c r="A65" s="3">
        <v>10091</v>
      </c>
      <c r="B65" s="3">
        <v>5.5</v>
      </c>
      <c r="C65" s="2" t="s">
        <v>112</v>
      </c>
      <c r="D65" s="12">
        <v>43631</v>
      </c>
      <c r="E65" s="12">
        <v>43630</v>
      </c>
    </row>
    <row r="66" spans="1:7" ht="30" x14ac:dyDescent="0.25">
      <c r="A66" s="3">
        <v>10092</v>
      </c>
      <c r="B66" s="3">
        <v>5.5</v>
      </c>
      <c r="C66" s="2" t="s">
        <v>111</v>
      </c>
      <c r="D66" s="12">
        <v>43723</v>
      </c>
      <c r="E66" s="12">
        <v>43725</v>
      </c>
    </row>
    <row r="67" spans="1:7" ht="30" x14ac:dyDescent="0.25">
      <c r="A67" s="3">
        <v>10093</v>
      </c>
      <c r="B67" s="3">
        <v>5.5</v>
      </c>
      <c r="C67" s="2" t="s">
        <v>111</v>
      </c>
      <c r="D67" s="12">
        <v>43814</v>
      </c>
      <c r="E67" s="12">
        <v>43811</v>
      </c>
    </row>
    <row r="68" spans="1:7" ht="30" x14ac:dyDescent="0.25">
      <c r="A68" s="3">
        <v>10094</v>
      </c>
      <c r="B68" s="3">
        <v>5.5</v>
      </c>
      <c r="C68" s="2" t="s">
        <v>111</v>
      </c>
      <c r="D68" s="12">
        <v>43905</v>
      </c>
      <c r="E68" s="12">
        <v>43978</v>
      </c>
    </row>
    <row r="69" spans="1:7" ht="30" x14ac:dyDescent="0.25">
      <c r="A69" s="3">
        <v>10095</v>
      </c>
      <c r="B69" s="3">
        <v>5.5</v>
      </c>
      <c r="C69" s="2" t="s">
        <v>111</v>
      </c>
      <c r="D69" s="12">
        <v>43997</v>
      </c>
      <c r="E69" s="12">
        <v>43997</v>
      </c>
    </row>
    <row r="70" spans="1:7" ht="60" x14ac:dyDescent="0.25">
      <c r="A70" s="3">
        <v>10096</v>
      </c>
      <c r="B70" s="3">
        <v>5.5</v>
      </c>
      <c r="C70" s="2" t="s">
        <v>111</v>
      </c>
      <c r="D70" s="12">
        <v>44089</v>
      </c>
      <c r="E70" s="12">
        <v>44089</v>
      </c>
      <c r="F70" s="2" t="s">
        <v>151</v>
      </c>
    </row>
    <row r="71" spans="1:7" ht="30" x14ac:dyDescent="0.25">
      <c r="A71" s="3">
        <v>10097</v>
      </c>
      <c r="B71" s="3">
        <v>5.5</v>
      </c>
      <c r="C71" s="2" t="s">
        <v>111</v>
      </c>
      <c r="D71" s="12">
        <v>44180</v>
      </c>
    </row>
    <row r="72" spans="1:7" ht="30" x14ac:dyDescent="0.25">
      <c r="A72" s="3">
        <v>10098</v>
      </c>
      <c r="B72" s="3">
        <v>5.6</v>
      </c>
      <c r="C72" s="2" t="s">
        <v>113</v>
      </c>
      <c r="D72" s="12">
        <v>43723</v>
      </c>
      <c r="E72" s="12">
        <v>43811</v>
      </c>
    </row>
    <row r="73" spans="1:7" ht="30" x14ac:dyDescent="0.25">
      <c r="A73" s="3">
        <v>10099</v>
      </c>
      <c r="B73" s="3">
        <v>5.6</v>
      </c>
      <c r="C73" s="2" t="s">
        <v>113</v>
      </c>
      <c r="D73" s="12">
        <v>43814</v>
      </c>
      <c r="E73" s="12">
        <v>43811</v>
      </c>
    </row>
    <row r="74" spans="1:7" ht="30" x14ac:dyDescent="0.25">
      <c r="A74" s="3">
        <v>10100</v>
      </c>
      <c r="B74" s="3">
        <v>5.6</v>
      </c>
      <c r="C74" s="2" t="s">
        <v>113</v>
      </c>
      <c r="D74" s="12">
        <v>43905</v>
      </c>
      <c r="E74" s="12">
        <v>43978</v>
      </c>
    </row>
    <row r="75" spans="1:7" ht="45" x14ac:dyDescent="0.25">
      <c r="A75" s="3">
        <v>10101</v>
      </c>
      <c r="B75" s="3">
        <v>5.6</v>
      </c>
      <c r="C75" s="2" t="s">
        <v>113</v>
      </c>
      <c r="D75" s="12">
        <v>43997</v>
      </c>
      <c r="E75" s="12">
        <v>43997</v>
      </c>
      <c r="F75" s="2" t="s">
        <v>150</v>
      </c>
    </row>
    <row r="76" spans="1:7" ht="30" x14ac:dyDescent="0.25">
      <c r="A76" s="3">
        <v>10102</v>
      </c>
      <c r="B76" s="3">
        <v>5.6</v>
      </c>
      <c r="C76" s="2" t="s">
        <v>114</v>
      </c>
      <c r="D76" s="12">
        <v>43799</v>
      </c>
      <c r="E76" s="12">
        <v>43811</v>
      </c>
    </row>
    <row r="77" spans="1:7" ht="30" x14ac:dyDescent="0.25">
      <c r="A77" s="3">
        <v>10103</v>
      </c>
      <c r="B77" s="3">
        <v>5.6</v>
      </c>
      <c r="C77" s="2" t="s">
        <v>115</v>
      </c>
      <c r="D77" s="12">
        <v>44165</v>
      </c>
    </row>
    <row r="78" spans="1:7" x14ac:dyDescent="0.25">
      <c r="A78" s="3">
        <v>10104</v>
      </c>
      <c r="B78" s="3">
        <v>5.7</v>
      </c>
      <c r="C78" s="2" t="s">
        <v>116</v>
      </c>
      <c r="D78" s="12">
        <v>44104</v>
      </c>
      <c r="F78" s="64" t="s">
        <v>170</v>
      </c>
      <c r="G78" s="53">
        <v>44135</v>
      </c>
    </row>
    <row r="79" spans="1:7" x14ac:dyDescent="0.25">
      <c r="A79" s="3">
        <v>10105</v>
      </c>
      <c r="B79" s="3">
        <v>5.7</v>
      </c>
      <c r="C79" s="2" t="s">
        <v>117</v>
      </c>
      <c r="D79" s="12">
        <v>44135</v>
      </c>
    </row>
    <row r="80" spans="1:7" x14ac:dyDescent="0.25">
      <c r="A80" s="3">
        <v>10107</v>
      </c>
      <c r="B80" s="3">
        <v>6.1</v>
      </c>
      <c r="C80" s="2" t="s">
        <v>118</v>
      </c>
      <c r="D80" s="12">
        <v>43616</v>
      </c>
      <c r="E80" s="12">
        <v>43630</v>
      </c>
      <c r="G80" s="53"/>
    </row>
    <row r="81" spans="1:7" x14ac:dyDescent="0.25">
      <c r="A81" s="3">
        <v>10106</v>
      </c>
      <c r="B81" s="3">
        <v>6.1</v>
      </c>
      <c r="C81" s="2" t="s">
        <v>119</v>
      </c>
      <c r="D81" s="12">
        <v>43616</v>
      </c>
      <c r="E81" s="12">
        <v>43586</v>
      </c>
      <c r="G81" s="53"/>
    </row>
    <row r="82" spans="1:7" ht="30" x14ac:dyDescent="0.25">
      <c r="A82" s="3">
        <v>10111</v>
      </c>
      <c r="B82" s="3">
        <v>6.2</v>
      </c>
      <c r="C82" s="2" t="s">
        <v>120</v>
      </c>
      <c r="D82" s="12">
        <v>44104</v>
      </c>
      <c r="F82" s="64" t="s">
        <v>170</v>
      </c>
      <c r="G82" s="53">
        <v>44196</v>
      </c>
    </row>
    <row r="83" spans="1:7" x14ac:dyDescent="0.25">
      <c r="A83" s="3">
        <v>10112</v>
      </c>
      <c r="B83" s="3">
        <v>6.2</v>
      </c>
      <c r="C83" s="2" t="s">
        <v>121</v>
      </c>
      <c r="D83" s="12">
        <v>44119</v>
      </c>
      <c r="G83" s="53">
        <v>43845</v>
      </c>
    </row>
    <row r="84" spans="1:7" ht="45" x14ac:dyDescent="0.25">
      <c r="A84" s="3">
        <v>10109</v>
      </c>
      <c r="B84" s="3">
        <v>6.2</v>
      </c>
      <c r="C84" s="2" t="s">
        <v>122</v>
      </c>
      <c r="D84" s="67">
        <v>44135</v>
      </c>
      <c r="F84" s="2" t="s">
        <v>155</v>
      </c>
      <c r="G84" s="53" t="s">
        <v>165</v>
      </c>
    </row>
    <row r="85" spans="1:7" x14ac:dyDescent="0.25">
      <c r="A85" s="3">
        <v>10114</v>
      </c>
      <c r="B85" s="3">
        <v>6.2</v>
      </c>
      <c r="C85" s="2" t="s">
        <v>123</v>
      </c>
      <c r="D85" s="12">
        <v>44165</v>
      </c>
    </row>
    <row r="86" spans="1:7" ht="30" x14ac:dyDescent="0.25">
      <c r="A86" s="3">
        <v>10113</v>
      </c>
      <c r="B86" s="3">
        <v>6.2</v>
      </c>
      <c r="C86" s="2" t="s">
        <v>124</v>
      </c>
      <c r="D86" s="12">
        <v>44150</v>
      </c>
    </row>
    <row r="87" spans="1:7" ht="45" x14ac:dyDescent="0.25">
      <c r="A87" s="3">
        <v>10110</v>
      </c>
      <c r="B87" s="3">
        <v>6.2</v>
      </c>
      <c r="C87" s="2" t="s">
        <v>125</v>
      </c>
      <c r="D87" s="67">
        <v>44196</v>
      </c>
      <c r="F87" s="2" t="s">
        <v>155</v>
      </c>
      <c r="G87" s="53" t="s">
        <v>165</v>
      </c>
    </row>
    <row r="88" spans="1:7" x14ac:dyDescent="0.25">
      <c r="A88" s="3">
        <v>10108</v>
      </c>
      <c r="B88" s="3">
        <v>6.2</v>
      </c>
      <c r="C88" s="2" t="s">
        <v>126</v>
      </c>
      <c r="D88" s="12">
        <v>43585</v>
      </c>
      <c r="E88" s="12">
        <v>43586</v>
      </c>
      <c r="G88" s="53"/>
    </row>
    <row r="89" spans="1:7" ht="45" x14ac:dyDescent="0.25">
      <c r="A89" s="3">
        <v>10117</v>
      </c>
      <c r="B89" s="3">
        <v>6.3</v>
      </c>
      <c r="C89" s="2" t="s">
        <v>127</v>
      </c>
      <c r="D89" s="12">
        <v>44165</v>
      </c>
    </row>
    <row r="90" spans="1:7" ht="45" x14ac:dyDescent="0.25">
      <c r="A90" s="3">
        <v>10115</v>
      </c>
      <c r="B90" s="3">
        <v>6.3</v>
      </c>
      <c r="C90" s="2" t="s">
        <v>128</v>
      </c>
      <c r="D90" s="12">
        <v>44135</v>
      </c>
      <c r="F90" s="2" t="s">
        <v>155</v>
      </c>
      <c r="G90" s="53" t="s">
        <v>165</v>
      </c>
    </row>
    <row r="91" spans="1:7" ht="45" x14ac:dyDescent="0.25">
      <c r="A91" s="3">
        <v>10116</v>
      </c>
      <c r="B91" s="3">
        <v>6.3</v>
      </c>
      <c r="C91" s="2" t="s">
        <v>129</v>
      </c>
      <c r="D91" s="12">
        <v>44165</v>
      </c>
      <c r="F91" s="2" t="s">
        <v>155</v>
      </c>
      <c r="G91" s="53" t="s">
        <v>165</v>
      </c>
    </row>
    <row r="92" spans="1:7" x14ac:dyDescent="0.25">
      <c r="A92" s="3">
        <v>10118</v>
      </c>
      <c r="B92" s="3">
        <v>7.1</v>
      </c>
      <c r="C92" s="2" t="s">
        <v>130</v>
      </c>
      <c r="D92" s="12">
        <v>44180</v>
      </c>
    </row>
  </sheetData>
  <customSheetViews>
    <customSheetView guid="{60907736-4DA6-4CA4-8A0B-C962663BF4C5}" showPageBreaks="1" fitToPage="1" view="pageLayout">
      <selection activeCell="C5" sqref="C5"/>
      <pageMargins left="0.7" right="0.7" top="0.75" bottom="0.75" header="0.3" footer="0.3"/>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44:G44 A26:G27 A25:E25 G25 A1:G23 A29:G39 A46:G54 A57:G79 A82:G87 A89:G1048576">
    <cfRule type="expression" dxfId="1" priority="2">
      <formula>AND($D1&lt;TODAY(), ISBLANK($E1), NOT(ISBLANK($D1)))</formula>
    </cfRule>
  </conditionalFormatting>
  <pageMargins left="0.7" right="0.7" top="0.75" bottom="0.75" header="0.3" footer="0.3"/>
  <pageSetup scale="99" fitToHeight="0" orientation="landscape" r:id="rId1"/>
  <headerFooter>
    <oddHeader>&amp;LContract No. 582-19-90201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5"/>
  <sheetViews>
    <sheetView view="pageLayout" topLeftCell="A5" workbookViewId="0">
      <selection activeCell="B6" sqref="B6"/>
    </sheetView>
  </sheetViews>
  <sheetFormatPr defaultColWidth="8.85546875" defaultRowHeight="15" x14ac:dyDescent="0.25"/>
  <cols>
    <col min="1" max="1" width="29" customWidth="1"/>
    <col min="2" max="2" width="99.140625" customWidth="1"/>
  </cols>
  <sheetData>
    <row r="1" spans="1:4" x14ac:dyDescent="0.25">
      <c r="A1" s="4" t="s">
        <v>12</v>
      </c>
      <c r="B1" s="4" t="s">
        <v>13</v>
      </c>
    </row>
    <row r="2" spans="1:4" ht="60" x14ac:dyDescent="0.25">
      <c r="A2" s="7" t="s">
        <v>3</v>
      </c>
      <c r="B2" s="7" t="s">
        <v>159</v>
      </c>
    </row>
    <row r="3" spans="1:4" ht="15.75" customHeight="1" x14ac:dyDescent="0.25">
      <c r="A3" s="7" t="s">
        <v>4</v>
      </c>
      <c r="B3" s="7" t="s">
        <v>160</v>
      </c>
    </row>
    <row r="4" spans="1:4" ht="30" x14ac:dyDescent="0.25">
      <c r="A4" s="54" t="s">
        <v>138</v>
      </c>
      <c r="B4" s="7" t="s">
        <v>166</v>
      </c>
    </row>
    <row r="5" spans="1:4" ht="60" x14ac:dyDescent="0.25">
      <c r="A5" s="65" t="s">
        <v>139</v>
      </c>
      <c r="B5" s="7" t="s">
        <v>167</v>
      </c>
    </row>
    <row r="6" spans="1:4" ht="225" x14ac:dyDescent="0.25">
      <c r="A6" s="65" t="s">
        <v>140</v>
      </c>
      <c r="B6" s="7" t="s">
        <v>168</v>
      </c>
    </row>
    <row r="7" spans="1:4" x14ac:dyDescent="0.25">
      <c r="A7" s="7" t="s">
        <v>141</v>
      </c>
      <c r="B7" s="7" t="s">
        <v>161</v>
      </c>
    </row>
    <row r="8" spans="1:4" x14ac:dyDescent="0.25">
      <c r="A8" s="65" t="s">
        <v>142</v>
      </c>
      <c r="B8" s="7" t="s">
        <v>153</v>
      </c>
    </row>
    <row r="9" spans="1:4" x14ac:dyDescent="0.25">
      <c r="A9" s="2"/>
      <c r="B9" s="2"/>
    </row>
    <row r="10" spans="1:4" x14ac:dyDescent="0.25">
      <c r="A10" s="2"/>
      <c r="B10" s="2"/>
    </row>
    <row r="11" spans="1:4" x14ac:dyDescent="0.25">
      <c r="A11" s="3"/>
      <c r="B11" s="3"/>
    </row>
    <row r="12" spans="1:4" x14ac:dyDescent="0.25">
      <c r="A12" s="3"/>
      <c r="B12" s="3"/>
    </row>
    <row r="13" spans="1:4" x14ac:dyDescent="0.25">
      <c r="A13" s="3"/>
      <c r="B13" s="3"/>
    </row>
    <row r="14" spans="1:4" ht="30.75" customHeight="1" x14ac:dyDescent="0.25">
      <c r="A14" s="73" t="s">
        <v>14</v>
      </c>
      <c r="B14" s="74"/>
      <c r="C14" s="15"/>
      <c r="D14" s="15"/>
    </row>
    <row r="15" spans="1:4" x14ac:dyDescent="0.25">
      <c r="A15" s="71" t="s">
        <v>20</v>
      </c>
      <c r="B15" s="72"/>
      <c r="C15" s="15"/>
      <c r="D15" s="15"/>
    </row>
  </sheetData>
  <customSheetViews>
    <customSheetView guid="{60907736-4DA6-4CA4-8A0B-C962663BF4C5}" showPageBreaks="1" fitToPage="1" view="pageLayout">
      <selection activeCell="B5" sqref="B5"/>
      <pageMargins left="0.7" right="0.7" top="0.75" bottom="0.75" header="0.3" footer="0.3"/>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5:B15"/>
    <mergeCell ref="A14:B14"/>
  </mergeCells>
  <phoneticPr fontId="7" type="noConversion"/>
  <pageMargins left="0.7" right="0.47" top="0.75" bottom="0.75" header="0.3" footer="0.3"/>
  <pageSetup scale="97" fitToHeight="2" orientation="landscape" r:id="rId1"/>
  <headerFooter>
    <oddHeader>&amp;LContract No. 582-19-90201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3845C-C80B-4095-AF5E-C1A8388F5DE2}">
  <dimension ref="A1:L19"/>
  <sheetViews>
    <sheetView tabSelected="1" view="pageLayout" zoomScale="101" zoomScaleNormal="120" zoomScalePageLayoutView="101" workbookViewId="0">
      <selection activeCell="E21" sqref="E21"/>
    </sheetView>
  </sheetViews>
  <sheetFormatPr defaultColWidth="8.85546875" defaultRowHeight="15" x14ac:dyDescent="0.25"/>
  <cols>
    <col min="1" max="1" width="9.7109375" style="21" customWidth="1"/>
    <col min="2" max="2" width="12.42578125" style="21" customWidth="1"/>
    <col min="3" max="3" width="14.140625" style="21" customWidth="1"/>
    <col min="4" max="4" width="13.140625" style="21" customWidth="1"/>
    <col min="5" max="5" width="20.7109375" style="21" customWidth="1"/>
    <col min="6" max="6" width="14.42578125" style="21" customWidth="1"/>
    <col min="7" max="7" width="12.85546875" style="21" customWidth="1"/>
    <col min="8" max="8" width="13.7109375" style="21" customWidth="1"/>
    <col min="9" max="9" width="9.42578125" style="21" customWidth="1"/>
    <col min="10" max="10" width="8.85546875" style="21"/>
    <col min="11" max="11" width="10.140625" style="21" bestFit="1" customWidth="1"/>
    <col min="12" max="16384" width="8.85546875" style="21"/>
  </cols>
  <sheetData>
    <row r="1" spans="1:12" ht="136.5" customHeight="1" x14ac:dyDescent="0.25">
      <c r="A1" s="81" t="s">
        <v>49</v>
      </c>
      <c r="B1" s="82"/>
      <c r="C1" s="82"/>
      <c r="D1" s="82"/>
      <c r="E1" s="82"/>
      <c r="F1" s="82"/>
      <c r="G1" s="82"/>
      <c r="H1" s="83"/>
      <c r="I1" s="29"/>
    </row>
    <row r="2" spans="1:12" ht="12.75" customHeight="1" x14ac:dyDescent="0.25">
      <c r="A2" s="37"/>
      <c r="B2" s="37"/>
    </row>
    <row r="3" spans="1:12" x14ac:dyDescent="0.25">
      <c r="A3" s="48" t="s">
        <v>48</v>
      </c>
      <c r="B3" s="48"/>
      <c r="C3" s="39"/>
      <c r="D3" s="30"/>
      <c r="E3" s="84" t="s">
        <v>47</v>
      </c>
      <c r="F3" s="84"/>
      <c r="G3" s="47"/>
      <c r="H3" s="30"/>
    </row>
    <row r="4" spans="1:12" x14ac:dyDescent="0.25">
      <c r="A4" s="40"/>
      <c r="B4" s="38" t="s">
        <v>41</v>
      </c>
      <c r="C4" s="38" t="s">
        <v>40</v>
      </c>
      <c r="D4" s="31"/>
      <c r="E4" s="38"/>
      <c r="F4" s="38" t="s">
        <v>41</v>
      </c>
      <c r="G4" s="38" t="s">
        <v>40</v>
      </c>
      <c r="H4" s="31"/>
    </row>
    <row r="5" spans="1:12" x14ac:dyDescent="0.25">
      <c r="A5" s="22" t="s">
        <v>45</v>
      </c>
      <c r="B5" s="59">
        <v>32188.080000000002</v>
      </c>
      <c r="C5" s="44">
        <v>48282.12</v>
      </c>
      <c r="D5" s="32"/>
      <c r="E5" s="23" t="s">
        <v>32</v>
      </c>
      <c r="F5" s="52">
        <v>23109.89</v>
      </c>
      <c r="G5" s="52">
        <v>34667.839999999997</v>
      </c>
      <c r="H5" s="92" t="s">
        <v>156</v>
      </c>
      <c r="I5" s="93"/>
    </row>
    <row r="6" spans="1:12" x14ac:dyDescent="0.25">
      <c r="A6" s="22" t="s">
        <v>44</v>
      </c>
      <c r="B6" s="59">
        <v>58008</v>
      </c>
      <c r="C6" s="44">
        <v>87011</v>
      </c>
      <c r="D6" s="32"/>
      <c r="E6" s="23" t="s">
        <v>33</v>
      </c>
      <c r="F6" s="36">
        <f>(G6/60)*40</f>
        <v>16897.099999999999</v>
      </c>
      <c r="G6" s="36">
        <v>25345.65</v>
      </c>
      <c r="H6" s="92"/>
      <c r="I6" s="93"/>
    </row>
    <row r="7" spans="1:12" x14ac:dyDescent="0.25">
      <c r="A7" s="22" t="s">
        <v>144</v>
      </c>
      <c r="B7" s="59">
        <v>12627.92</v>
      </c>
      <c r="C7" s="44">
        <v>18942.88</v>
      </c>
      <c r="D7" s="32"/>
      <c r="E7" s="23" t="s">
        <v>34</v>
      </c>
      <c r="F7" s="36">
        <v>15893.81</v>
      </c>
      <c r="G7" s="36">
        <v>23840.720000000001</v>
      </c>
      <c r="H7" s="92"/>
      <c r="I7" s="93"/>
    </row>
    <row r="8" spans="1:12" x14ac:dyDescent="0.25">
      <c r="A8" s="22"/>
      <c r="B8" s="52"/>
      <c r="C8" s="36"/>
      <c r="D8" s="32"/>
      <c r="E8" s="23" t="s">
        <v>35</v>
      </c>
      <c r="F8" s="36">
        <v>13141.47</v>
      </c>
      <c r="G8" s="36">
        <v>19712.2</v>
      </c>
      <c r="H8" s="55"/>
    </row>
    <row r="9" spans="1:12" x14ac:dyDescent="0.25">
      <c r="A9" s="22" t="s">
        <v>38</v>
      </c>
      <c r="B9" s="59">
        <f>SUM(B5:B7)</f>
        <v>102824</v>
      </c>
      <c r="C9" s="44">
        <f>SUM(C5:C7)</f>
        <v>154236</v>
      </c>
      <c r="D9" s="28"/>
      <c r="E9" s="35" t="s">
        <v>38</v>
      </c>
      <c r="F9" s="36">
        <f>SUM(F5:F8)</f>
        <v>69042.26999999999</v>
      </c>
      <c r="G9" s="36">
        <f>SUM(G5:G8)</f>
        <v>103566.40999999999</v>
      </c>
      <c r="H9" s="33"/>
    </row>
    <row r="10" spans="1:12" ht="22.5" customHeight="1" x14ac:dyDescent="0.25">
      <c r="G10" s="63"/>
      <c r="H10" s="63"/>
      <c r="K10" s="63"/>
    </row>
    <row r="11" spans="1:12" ht="31.5" customHeight="1" x14ac:dyDescent="0.25">
      <c r="A11" s="51" t="s">
        <v>46</v>
      </c>
      <c r="B11" s="50"/>
      <c r="C11" s="50"/>
      <c r="D11" s="50"/>
      <c r="E11" s="49"/>
      <c r="F11" s="66" t="s">
        <v>172</v>
      </c>
      <c r="G11" s="94" t="s">
        <v>169</v>
      </c>
      <c r="H11" s="95"/>
      <c r="I11" s="95"/>
      <c r="K11" s="63"/>
      <c r="L11" s="63"/>
    </row>
    <row r="12" spans="1:12" ht="16.5" customHeight="1" x14ac:dyDescent="0.25">
      <c r="A12" s="85" t="s">
        <v>37</v>
      </c>
      <c r="B12" s="85"/>
      <c r="C12" s="85"/>
      <c r="D12" s="85"/>
      <c r="E12" s="85"/>
      <c r="F12" s="85"/>
      <c r="G12" s="85"/>
      <c r="H12" s="85"/>
      <c r="I12" s="85"/>
    </row>
    <row r="13" spans="1:12" ht="16.5" customHeight="1" x14ac:dyDescent="0.25">
      <c r="A13" s="42" t="s">
        <v>36</v>
      </c>
      <c r="B13" s="43"/>
      <c r="C13" s="46"/>
      <c r="D13" s="46"/>
      <c r="E13" s="46"/>
      <c r="F13" s="34"/>
      <c r="G13" s="34"/>
      <c r="H13" s="34"/>
      <c r="I13" s="34"/>
    </row>
    <row r="14" spans="1:12" ht="16.5" customHeight="1" x14ac:dyDescent="0.25">
      <c r="A14" s="41"/>
      <c r="B14" s="45" t="s">
        <v>41</v>
      </c>
      <c r="C14" s="38" t="s">
        <v>40</v>
      </c>
      <c r="D14" s="86" t="s">
        <v>42</v>
      </c>
      <c r="E14" s="87"/>
      <c r="F14" s="87"/>
      <c r="G14" s="87"/>
      <c r="H14" s="87"/>
      <c r="I14" s="88"/>
    </row>
    <row r="15" spans="1:12" x14ac:dyDescent="0.25">
      <c r="A15" s="23" t="s">
        <v>45</v>
      </c>
      <c r="B15" s="44"/>
      <c r="C15" s="56">
        <v>47630.17</v>
      </c>
      <c r="D15" s="89"/>
      <c r="E15" s="90"/>
      <c r="F15" s="90"/>
      <c r="G15" s="90"/>
      <c r="H15" s="90"/>
      <c r="I15" s="91"/>
    </row>
    <row r="16" spans="1:12" x14ac:dyDescent="0.25">
      <c r="A16" s="23" t="s">
        <v>44</v>
      </c>
      <c r="B16" s="57"/>
      <c r="C16" s="57">
        <v>104995.76</v>
      </c>
      <c r="D16" s="75" t="s">
        <v>174</v>
      </c>
      <c r="E16" s="76"/>
      <c r="F16" s="76"/>
      <c r="G16" s="76"/>
      <c r="H16" s="76"/>
      <c r="I16" s="77"/>
    </row>
    <row r="17" spans="1:9" ht="16.5" customHeight="1" x14ac:dyDescent="0.25">
      <c r="A17" s="23" t="s">
        <v>148</v>
      </c>
      <c r="B17" s="44"/>
      <c r="C17" s="58">
        <v>1610.07</v>
      </c>
      <c r="D17" s="75" t="s">
        <v>173</v>
      </c>
      <c r="E17" s="76"/>
      <c r="F17" s="76"/>
      <c r="G17" s="76"/>
      <c r="H17" s="76"/>
      <c r="I17" s="77"/>
    </row>
    <row r="18" spans="1:9" ht="16.5" customHeight="1" x14ac:dyDescent="0.25">
      <c r="A18" s="24" t="s">
        <v>39</v>
      </c>
      <c r="B18" s="25">
        <f>SUM(B15:B17)</f>
        <v>0</v>
      </c>
      <c r="C18" s="25">
        <f>SUM(C15:C17)</f>
        <v>154236</v>
      </c>
      <c r="D18" s="78"/>
      <c r="E18" s="79"/>
      <c r="F18" s="79"/>
      <c r="G18" s="79"/>
      <c r="H18" s="79"/>
      <c r="I18" s="80"/>
    </row>
    <row r="19" spans="1:9" ht="16.5" customHeight="1" x14ac:dyDescent="0.25">
      <c r="A19" s="26"/>
      <c r="B19" s="27"/>
      <c r="C19" s="33"/>
      <c r="D19" s="28"/>
      <c r="E19" s="28"/>
    </row>
  </sheetData>
  <mergeCells count="10">
    <mergeCell ref="D16:I16"/>
    <mergeCell ref="D17:I17"/>
    <mergeCell ref="D18:I18"/>
    <mergeCell ref="A1:H1"/>
    <mergeCell ref="E3:F3"/>
    <mergeCell ref="A12:I12"/>
    <mergeCell ref="D14:I14"/>
    <mergeCell ref="D15:I15"/>
    <mergeCell ref="H5:I7"/>
    <mergeCell ref="G11:I11"/>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C16" sqref="C1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100" t="s">
        <v>25</v>
      </c>
      <c r="B1" s="101"/>
      <c r="C1" s="101"/>
      <c r="D1" s="102"/>
      <c r="E1" s="3" t="s">
        <v>149</v>
      </c>
    </row>
    <row r="2" spans="1:5" ht="45" customHeight="1" x14ac:dyDescent="0.25">
      <c r="A2" s="97" t="s">
        <v>43</v>
      </c>
      <c r="B2" s="98"/>
      <c r="C2" s="98"/>
      <c r="D2" s="98"/>
      <c r="E2" s="99"/>
    </row>
    <row r="3" spans="1:5" ht="15.75" x14ac:dyDescent="0.25">
      <c r="A3" s="18"/>
    </row>
    <row r="4" spans="1:5" x14ac:dyDescent="0.25">
      <c r="C4" s="96" t="s">
        <v>31</v>
      </c>
      <c r="D4" s="96"/>
    </row>
    <row r="5" spans="1:5" ht="30" x14ac:dyDescent="0.25">
      <c r="A5" s="4" t="s">
        <v>26</v>
      </c>
      <c r="B5" s="4" t="s">
        <v>27</v>
      </c>
      <c r="C5" s="4" t="s">
        <v>28</v>
      </c>
      <c r="D5" s="4" t="s">
        <v>29</v>
      </c>
      <c r="E5" s="4" t="s">
        <v>30</v>
      </c>
    </row>
    <row r="6" spans="1:5" x14ac:dyDescent="0.25">
      <c r="A6" s="19"/>
      <c r="B6" s="20"/>
      <c r="C6" s="19"/>
      <c r="D6" s="19"/>
      <c r="E6" s="20"/>
    </row>
    <row r="7" spans="1:5" ht="15.75" x14ac:dyDescent="0.25">
      <c r="A7" s="17"/>
      <c r="B7" s="17"/>
      <c r="C7" s="17"/>
      <c r="D7" s="17"/>
      <c r="E7" s="17"/>
    </row>
    <row r="8" spans="1:5" ht="14.1" customHeight="1" x14ac:dyDescent="0.25">
      <c r="A8" s="17"/>
      <c r="B8" s="17"/>
      <c r="C8" s="17"/>
      <c r="D8" s="17"/>
      <c r="E8" s="17"/>
    </row>
    <row r="9" spans="1:5" ht="14.1" customHeight="1" x14ac:dyDescent="0.25">
      <c r="A9" s="17"/>
      <c r="B9" s="17"/>
      <c r="C9" s="17"/>
      <c r="D9" s="17"/>
      <c r="E9" s="17"/>
    </row>
    <row r="10" spans="1:5" ht="14.1" customHeight="1" x14ac:dyDescent="0.25">
      <c r="A10" s="17"/>
      <c r="B10" s="17"/>
      <c r="C10" s="17"/>
      <c r="D10" s="17"/>
      <c r="E10" s="17"/>
    </row>
    <row r="11" spans="1:5" ht="14.1" customHeight="1" x14ac:dyDescent="0.25">
      <c r="A11" s="17"/>
      <c r="B11" s="17"/>
      <c r="C11" s="17"/>
      <c r="D11" s="17"/>
      <c r="E11" s="17"/>
    </row>
    <row r="12" spans="1:5" ht="14.1" customHeight="1" x14ac:dyDescent="0.25">
      <c r="A12" s="17"/>
      <c r="B12" s="17"/>
      <c r="C12" s="17"/>
      <c r="D12" s="17"/>
      <c r="E12" s="17"/>
    </row>
    <row r="13" spans="1:5" ht="14.1" customHeight="1" x14ac:dyDescent="0.25">
      <c r="A13" s="17"/>
      <c r="B13" s="17"/>
      <c r="C13" s="17"/>
      <c r="D13" s="17"/>
      <c r="E13" s="17"/>
    </row>
    <row r="14" spans="1:5" ht="14.1" customHeight="1" x14ac:dyDescent="0.25">
      <c r="A14" s="17"/>
      <c r="B14" s="17"/>
      <c r="C14" s="17"/>
      <c r="D14" s="17"/>
      <c r="E14" s="17"/>
    </row>
  </sheetData>
  <mergeCells count="3">
    <mergeCell ref="C4:D4"/>
    <mergeCell ref="A2:E2"/>
    <mergeCell ref="A1:D1"/>
  </mergeCells>
  <phoneticPr fontId="7" type="noConversion"/>
  <pageMargins left="0.7" right="0.7" top="0.75" bottom="0.75" header="0.3" footer="0.3"/>
  <pageSetup orientation="portrait" r:id="rId1"/>
  <headerFooter>
    <oddHeader>&amp;LContract No. 582-19-90201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D8" sqref="D8"/>
    </sheetView>
  </sheetViews>
  <sheetFormatPr defaultColWidth="8.85546875" defaultRowHeight="15" x14ac:dyDescent="0.25"/>
  <cols>
    <col min="1" max="1" width="11.7109375" customWidth="1"/>
    <col min="2" max="2" width="9.140625" customWidth="1"/>
    <col min="3" max="3" width="34.42578125" customWidth="1"/>
    <col min="4" max="4" width="39.42578125" customWidth="1"/>
  </cols>
  <sheetData>
    <row r="1" spans="1:7" ht="36" customHeight="1" x14ac:dyDescent="0.25">
      <c r="A1" s="103" t="s">
        <v>19</v>
      </c>
      <c r="B1" s="104"/>
      <c r="C1" s="104"/>
      <c r="D1" s="105"/>
    </row>
    <row r="2" spans="1:7" ht="31.5" customHeight="1" x14ac:dyDescent="0.25">
      <c r="A2" s="16" t="s">
        <v>16</v>
      </c>
      <c r="B2" s="10" t="s">
        <v>15</v>
      </c>
      <c r="C2" s="10" t="s">
        <v>17</v>
      </c>
      <c r="D2" s="10" t="s">
        <v>18</v>
      </c>
    </row>
    <row r="3" spans="1:7" ht="30" x14ac:dyDescent="0.25">
      <c r="A3" s="2">
        <v>10096</v>
      </c>
      <c r="B3" s="2">
        <v>5.5</v>
      </c>
      <c r="C3" s="2" t="s">
        <v>147</v>
      </c>
      <c r="D3" s="2" t="s">
        <v>162</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C4">
    <cfRule type="expression" dxfId="0" priority="1">
      <formula>AND($D4&lt;TODAY(), ISBLANK($E4), NOT(ISBLANK($D4)))</formula>
    </cfRule>
  </conditionalFormatting>
  <pageMargins left="0.7" right="0.7" top="0.75" bottom="0.75" header="0.3" footer="0.3"/>
  <pageSetup scale="92" orientation="portrait" r:id="rId1"/>
  <headerFooter>
    <oddHeader>&amp;LContract No. 582-19-90201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D9022B-F7C1-4D85-8C0F-5969687B46A4}">
  <ds:schemaRefs>
    <ds:schemaRef ds:uri="http://schemas.microsoft.com/sharepoint/v3/contenttype/forms"/>
  </ds:schemaRefs>
</ds:datastoreItem>
</file>

<file path=customXml/itemProps2.xml><?xml version="1.0" encoding="utf-8"?>
<ds:datastoreItem xmlns:ds="http://schemas.openxmlformats.org/officeDocument/2006/customXml" ds:itemID="{9C391ECE-F76C-48C7-9638-9BC74C98732B}">
  <ds:schemaRefs>
    <ds:schemaRef ds:uri="http://purl.org/dc/elements/1.1/"/>
    <ds:schemaRef ds:uri="http://schemas.microsoft.com/office/2006/metadata/properties"/>
    <ds:schemaRef ds:uri="http://purl.org/dc/terms/"/>
    <ds:schemaRef ds:uri="http://schemas.openxmlformats.org/package/2006/metadata/core-properties"/>
    <ds:schemaRef ds:uri="14b0582a-084a-471c-966a-f9996d9fc73e"/>
    <ds:schemaRef ds:uri="http://schemas.microsoft.com/office/2006/documentManagement/types"/>
    <ds:schemaRef ds:uri="http://schemas.microsoft.com/office/infopath/2007/PartnerControls"/>
    <ds:schemaRef ds:uri="05eaa766-c91b-4120-ae70-6c08f6a8fda2"/>
    <ds:schemaRef ds:uri="http://www.w3.org/XML/1998/namespace"/>
    <ds:schemaRef ds:uri="http://purl.org/dc/dcmitype/"/>
  </ds:schemaRefs>
</ds:datastoreItem>
</file>

<file path=customXml/itemProps3.xml><?xml version="1.0" encoding="utf-8"?>
<ds:datastoreItem xmlns:ds="http://schemas.openxmlformats.org/officeDocument/2006/customXml" ds:itemID="{85673124-CFC8-4239-B770-D8352557EE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Cawthon</dc:creator>
  <cp:lastModifiedBy>Saing, Elizabeth</cp:lastModifiedBy>
  <cp:lastPrinted>2019-06-10T14:03:04Z</cp:lastPrinted>
  <dcterms:created xsi:type="dcterms:W3CDTF">2014-07-28T12:47:10Z</dcterms:created>
  <dcterms:modified xsi:type="dcterms:W3CDTF">2020-12-23T19:52:30Z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